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persons/person.xml" ContentType="application/vnd.ms-excel.person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user\Desktop\"/>
    </mc:Choice>
  </mc:AlternateContent>
  <bookViews>
    <workbookView xWindow="0" yWindow="0" windowWidth="24000" windowHeight="9285"/>
  </bookViews>
  <sheets>
    <sheet name="2025" sheetId="2" r:id="rId1"/>
  </sheets>
  <definedNames>
    <definedName name="_xlnm.Print_Area" localSheetId="0">'2025'!$A$1:$K$23</definedName>
  </definedName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18" i="2" l="1"/>
  <c r="G18" i="2"/>
  <c r="C18" i="2"/>
  <c r="H18" i="2"/>
  <c r="B18" i="2"/>
  <c r="J17" i="2"/>
  <c r="G17" i="2"/>
  <c r="C17" i="2"/>
  <c r="H17" i="2"/>
  <c r="F17" i="2"/>
  <c r="B17" i="2"/>
  <c r="G16" i="2" l="1"/>
  <c r="C16" i="2"/>
  <c r="J16" i="2"/>
  <c r="J15" i="2"/>
  <c r="H15" i="2"/>
  <c r="C15" i="2"/>
  <c r="G15" i="2"/>
  <c r="B15" i="2"/>
  <c r="F15" i="2"/>
  <c r="F14" i="2" l="1"/>
  <c r="J14" i="2"/>
  <c r="H14" i="2"/>
  <c r="C14" i="2"/>
  <c r="G14" i="2"/>
  <c r="B14" i="2"/>
  <c r="J13" i="2" l="1"/>
  <c r="G13" i="2"/>
  <c r="C13" i="2"/>
  <c r="H13" i="2"/>
  <c r="B13" i="2"/>
  <c r="F13" i="2"/>
  <c r="J12" i="2"/>
  <c r="G12" i="2"/>
  <c r="C12" i="2"/>
  <c r="B12" i="2"/>
  <c r="F12" i="2"/>
  <c r="H12" i="2"/>
  <c r="I12" i="2"/>
  <c r="J11" i="2"/>
  <c r="G11" i="2"/>
  <c r="B11" i="2"/>
  <c r="C11" i="2"/>
  <c r="F11" i="2"/>
  <c r="I11" i="2"/>
  <c r="J10" i="2" l="1"/>
  <c r="G10" i="2"/>
  <c r="C10" i="2"/>
  <c r="F10" i="2"/>
  <c r="J9" i="2" l="1"/>
  <c r="C9" i="2"/>
  <c r="H9" i="2"/>
  <c r="G9" i="2"/>
  <c r="B9" i="2"/>
  <c r="J8" i="2" l="1"/>
  <c r="G8" i="2"/>
  <c r="C8" i="2"/>
  <c r="J7" i="2" l="1"/>
  <c r="G7" i="2"/>
  <c r="C7" i="2"/>
  <c r="B7" i="2"/>
  <c r="F7" i="2"/>
  <c r="H7" i="2"/>
</calcChain>
</file>

<file path=xl/sharedStrings.xml><?xml version="1.0" encoding="utf-8"?>
<sst xmlns="http://schemas.openxmlformats.org/spreadsheetml/2006/main" count="26" uniqueCount="26">
  <si>
    <t xml:space="preserve">Звіт </t>
  </si>
  <si>
    <t>Місяць</t>
  </si>
  <si>
    <t>поштою</t>
  </si>
  <si>
    <t>електронною поштою</t>
  </si>
  <si>
    <t>Всього</t>
  </si>
  <si>
    <t>від фізичних осіб</t>
  </si>
  <si>
    <t>від медіа</t>
  </si>
  <si>
    <t>січень</t>
  </si>
  <si>
    <t>лютий</t>
  </si>
  <si>
    <t>березень</t>
  </si>
  <si>
    <t>квітень</t>
  </si>
  <si>
    <t>травень</t>
  </si>
  <si>
    <t xml:space="preserve">про кількість отриманих та опрацьованих звернень громадян, </t>
  </si>
  <si>
    <t>на особистому прийомі</t>
  </si>
  <si>
    <t>від інших органів, установ, організацій</t>
  </si>
  <si>
    <t>через уповноважену особу</t>
  </si>
  <si>
    <t>від юридичних осіб/громадських організацій</t>
  </si>
  <si>
    <t>червень</t>
  </si>
  <si>
    <t>Усі звернення громадян, що надійшли до Національного агентства розглянуті та опрацьовані в терміни, встановлені Законом України "Про звернення громадян".</t>
  </si>
  <si>
    <t>липень</t>
  </si>
  <si>
    <t>серпень</t>
  </si>
  <si>
    <t>вересень</t>
  </si>
  <si>
    <t>жовтень</t>
  </si>
  <si>
    <t>листопад</t>
  </si>
  <si>
    <t>грудень</t>
  </si>
  <si>
    <t>що надійшли до Національного агентства із забезпечення якості вищої освіти у 2025 році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</si>
</sst>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charset val="20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5" tint="0.79998168889431442"/>
        <bgColor indexed="64"/>
      </patternFill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0" fontId="0" fillId="0" borderId="1" xfId="0" applyBorder="1"/>
    <xf numFmtId="0" fontId="0" fillId="0" borderId="1" xfId="0" applyBorder="1" applyAlignment="1">
      <alignment horizontal="center"/>
    </xf>
    <xf numFmtId="0" fontId="0" fillId="2" borderId="1" xfId="0" applyFill="1" applyBorder="1" applyAlignment="1">
      <alignment horizontal="center"/>
    </xf>
    <xf numFmtId="0" fontId="1" fillId="0" borderId="1" xfId="0" applyFont="1" applyBorder="1" applyAlignment="1">
      <alignment horizontal="center"/>
    </xf>
    <xf numFmtId="0" fontId="0" fillId="3" borderId="1" xfId="0" applyFill="1" applyBorder="1" applyAlignment="1">
      <alignment horizont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0" fillId="2" borderId="1" xfId="0" applyFill="1" applyBorder="1" applyAlignment="1">
      <alignment horizontal="center" vertical="center" wrapText="1"/>
    </xf>
    <xf numFmtId="0" fontId="0" fillId="2" borderId="1" xfId="0" applyFill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/>
    </xf>
  </cellXfs>
  <cellStyles count="1">
    <cellStyle name="Звичайни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microsoft.com/office/2017/10/relationships/person" Target="persons/person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J21"/>
  <sheetViews>
    <sheetView tabSelected="1" topLeftCell="A6" zoomScale="142" zoomScaleNormal="142" zoomScaleSheetLayoutView="100" workbookViewId="0">
      <selection activeCell="K19" sqref="K19"/>
    </sheetView>
  </sheetViews>
  <sheetFormatPr defaultRowHeight="15" x14ac:dyDescent="0.25"/>
  <cols>
    <col min="1" max="1" width="15.7109375" customWidth="1"/>
    <col min="2" max="2" width="8.5703125" customWidth="1"/>
    <col min="3" max="3" width="13.42578125" customWidth="1"/>
    <col min="4" max="5" width="14.7109375" customWidth="1"/>
    <col min="6" max="6" width="16.7109375" customWidth="1"/>
    <col min="7" max="7" width="12.28515625" customWidth="1"/>
    <col min="8" max="8" width="17" customWidth="1"/>
    <col min="9" max="9" width="9.28515625" customWidth="1"/>
    <col min="10" max="10" width="11.7109375" customWidth="1"/>
  </cols>
  <sheetData>
    <row r="2" spans="1:10" ht="22.9" customHeight="1" x14ac:dyDescent="0.25">
      <c r="A2" s="12" t="s">
        <v>0</v>
      </c>
      <c r="B2" s="12"/>
      <c r="C2" s="12"/>
      <c r="D2" s="12"/>
      <c r="E2" s="12"/>
      <c r="F2" s="12"/>
      <c r="G2" s="12"/>
      <c r="H2" s="12"/>
      <c r="I2" s="12"/>
      <c r="J2" s="12"/>
    </row>
    <row r="3" spans="1:10" x14ac:dyDescent="0.25">
      <c r="A3" s="12" t="s">
        <v>12</v>
      </c>
      <c r="B3" s="12"/>
      <c r="C3" s="12"/>
      <c r="D3" s="12"/>
      <c r="E3" s="12"/>
      <c r="F3" s="12"/>
      <c r="G3" s="12"/>
      <c r="H3" s="12"/>
      <c r="I3" s="12"/>
      <c r="J3" s="12"/>
    </row>
    <row r="4" spans="1:10" x14ac:dyDescent="0.25">
      <c r="A4" s="12" t="s">
        <v>25</v>
      </c>
      <c r="B4" s="12"/>
      <c r="C4" s="12"/>
      <c r="D4" s="12"/>
      <c r="E4" s="12"/>
      <c r="F4" s="12"/>
      <c r="G4" s="12"/>
      <c r="H4" s="12"/>
      <c r="I4" s="12"/>
      <c r="J4" s="12"/>
    </row>
    <row r="6" spans="1:10" s="11" customFormat="1" ht="45" x14ac:dyDescent="0.25">
      <c r="A6" s="6" t="s">
        <v>1</v>
      </c>
      <c r="B6" s="6" t="s">
        <v>2</v>
      </c>
      <c r="C6" s="7" t="s">
        <v>3</v>
      </c>
      <c r="D6" s="7" t="s">
        <v>13</v>
      </c>
      <c r="E6" s="7" t="s">
        <v>15</v>
      </c>
      <c r="F6" s="7" t="s">
        <v>14</v>
      </c>
      <c r="G6" s="8" t="s">
        <v>5</v>
      </c>
      <c r="H6" s="8" t="s">
        <v>16</v>
      </c>
      <c r="I6" s="9" t="s">
        <v>6</v>
      </c>
      <c r="J6" s="10" t="s">
        <v>4</v>
      </c>
    </row>
    <row r="7" spans="1:10" x14ac:dyDescent="0.25">
      <c r="A7" s="1" t="s">
        <v>7</v>
      </c>
      <c r="B7" s="2">
        <f>1+1+1+1</f>
        <v>4</v>
      </c>
      <c r="C7" s="2">
        <f>1+1+1+1</f>
        <v>4</v>
      </c>
      <c r="D7" s="2">
        <v>0</v>
      </c>
      <c r="E7" s="2">
        <v>0</v>
      </c>
      <c r="F7" s="2">
        <f>1+1</f>
        <v>2</v>
      </c>
      <c r="G7" s="3">
        <f>1+1+1+1+1+1+1+1+1</f>
        <v>9</v>
      </c>
      <c r="H7" s="3">
        <f>1</f>
        <v>1</v>
      </c>
      <c r="I7" s="3">
        <v>0</v>
      </c>
      <c r="J7" s="4">
        <f>1+1+1+1+1+1+1+1+1+1</f>
        <v>10</v>
      </c>
    </row>
    <row r="8" spans="1:10" x14ac:dyDescent="0.25">
      <c r="A8" s="1" t="s">
        <v>8</v>
      </c>
      <c r="B8" s="2">
        <v>0</v>
      </c>
      <c r="C8" s="2">
        <f>1+1+1+1+1+1+1</f>
        <v>7</v>
      </c>
      <c r="D8" s="2">
        <v>0</v>
      </c>
      <c r="E8" s="2">
        <v>0</v>
      </c>
      <c r="F8" s="5">
        <v>1</v>
      </c>
      <c r="G8" s="3">
        <f>1+1+1+1+1+1+1+1</f>
        <v>8</v>
      </c>
      <c r="H8" s="3">
        <v>0</v>
      </c>
      <c r="I8" s="3">
        <v>0</v>
      </c>
      <c r="J8" s="4">
        <f>1+1+1+1+1+1+1+1</f>
        <v>8</v>
      </c>
    </row>
    <row r="9" spans="1:10" x14ac:dyDescent="0.25">
      <c r="A9" s="1" t="s">
        <v>9</v>
      </c>
      <c r="B9" s="2">
        <f>1+1+1</f>
        <v>3</v>
      </c>
      <c r="C9" s="2">
        <f>1+1+1+1+1+1+1+1+1+1+1</f>
        <v>11</v>
      </c>
      <c r="D9" s="2">
        <v>0</v>
      </c>
      <c r="E9" s="2">
        <v>0</v>
      </c>
      <c r="F9" s="2">
        <v>0</v>
      </c>
      <c r="G9" s="3">
        <f>1+1+1+1+1+1+1+1+1+1+1</f>
        <v>11</v>
      </c>
      <c r="H9" s="3">
        <f>1+1+1</f>
        <v>3</v>
      </c>
      <c r="I9" s="3">
        <v>0</v>
      </c>
      <c r="J9" s="4">
        <f>1+1+1+1+1+1+1+1+1+1+1+1+1+1</f>
        <v>14</v>
      </c>
    </row>
    <row r="10" spans="1:10" x14ac:dyDescent="0.25">
      <c r="A10" s="1" t="s">
        <v>10</v>
      </c>
      <c r="B10" s="2">
        <v>0</v>
      </c>
      <c r="C10" s="2">
        <f>1+1+1+1+1+1+1+1+1+1</f>
        <v>10</v>
      </c>
      <c r="D10" s="2">
        <v>0</v>
      </c>
      <c r="E10" s="2">
        <v>0</v>
      </c>
      <c r="F10" s="2">
        <f>1</f>
        <v>1</v>
      </c>
      <c r="G10" s="3">
        <f>1+1+1+1+1+1+1+1+1+1+1</f>
        <v>11</v>
      </c>
      <c r="H10" s="3">
        <v>0</v>
      </c>
      <c r="I10" s="3">
        <v>0</v>
      </c>
      <c r="J10" s="4">
        <f>1+1+1+1+1+1+1+1+1+1+1</f>
        <v>11</v>
      </c>
    </row>
    <row r="11" spans="1:10" x14ac:dyDescent="0.25">
      <c r="A11" s="1" t="s">
        <v>11</v>
      </c>
      <c r="B11" s="2">
        <f>1+1+1+1</f>
        <v>4</v>
      </c>
      <c r="C11" s="2">
        <f>1+1+1+1+1+1+1</f>
        <v>7</v>
      </c>
      <c r="D11" s="2">
        <v>0</v>
      </c>
      <c r="E11" s="2">
        <v>0</v>
      </c>
      <c r="F11" s="2">
        <f>1+1+1</f>
        <v>3</v>
      </c>
      <c r="G11" s="3">
        <f>1+1+1+1+1+1+1+1+1+1+1+1+1</f>
        <v>13</v>
      </c>
      <c r="H11" s="3">
        <v>0</v>
      </c>
      <c r="I11" s="3">
        <f>1</f>
        <v>1</v>
      </c>
      <c r="J11" s="4">
        <f>1+1+1+1+1+1+1+1+1+1+1+1+1+1</f>
        <v>14</v>
      </c>
    </row>
    <row r="12" spans="1:10" x14ac:dyDescent="0.25">
      <c r="A12" s="1" t="s">
        <v>17</v>
      </c>
      <c r="B12" s="2">
        <f>1+1+1+1+1</f>
        <v>5</v>
      </c>
      <c r="C12" s="2">
        <f>1+1+1+1+1+1+1+1+1+1+1</f>
        <v>11</v>
      </c>
      <c r="D12" s="2">
        <v>0</v>
      </c>
      <c r="E12" s="2">
        <v>0</v>
      </c>
      <c r="F12" s="2">
        <f>1</f>
        <v>1</v>
      </c>
      <c r="G12" s="3">
        <f>1+1+1+1+1+1+1+1+1+1+1+1+1+1+1</f>
        <v>15</v>
      </c>
      <c r="H12" s="3">
        <f>1</f>
        <v>1</v>
      </c>
      <c r="I12" s="3">
        <f>1</f>
        <v>1</v>
      </c>
      <c r="J12" s="4">
        <f>1+1+1+1+1+1+1+1+1+1+1+1+1+1+1+1+1</f>
        <v>17</v>
      </c>
    </row>
    <row r="13" spans="1:10" x14ac:dyDescent="0.25">
      <c r="A13" s="1" t="s">
        <v>19</v>
      </c>
      <c r="B13" s="2">
        <f>1+1+1+1+1</f>
        <v>5</v>
      </c>
      <c r="C13" s="2">
        <f>1+1+1+1+1+1+1</f>
        <v>7</v>
      </c>
      <c r="D13" s="2">
        <v>0</v>
      </c>
      <c r="E13" s="2">
        <v>0</v>
      </c>
      <c r="F13" s="2">
        <f>1</f>
        <v>1</v>
      </c>
      <c r="G13" s="3">
        <f>1+1+1+1+1+1+1+1</f>
        <v>8</v>
      </c>
      <c r="H13" s="3">
        <f>1+1+1+1+1</f>
        <v>5</v>
      </c>
      <c r="I13" s="3">
        <v>0</v>
      </c>
      <c r="J13" s="4">
        <f>1+1+1+1+1+1+1+1+1+1+1+1+1</f>
        <v>13</v>
      </c>
    </row>
    <row r="14" spans="1:10" x14ac:dyDescent="0.25">
      <c r="A14" s="1" t="s">
        <v>20</v>
      </c>
      <c r="B14" s="2">
        <f>1+1</f>
        <v>2</v>
      </c>
      <c r="C14" s="2">
        <f>1+1+1+1+1+1+1+1+1</f>
        <v>9</v>
      </c>
      <c r="D14" s="2">
        <v>0</v>
      </c>
      <c r="E14" s="2">
        <v>0</v>
      </c>
      <c r="F14" s="2">
        <f>1+1</f>
        <v>2</v>
      </c>
      <c r="G14" s="3">
        <f>1+1+1+1+1+1+1+1+1</f>
        <v>9</v>
      </c>
      <c r="H14" s="3">
        <f>1+1+1+1</f>
        <v>4</v>
      </c>
      <c r="I14" s="3">
        <v>0</v>
      </c>
      <c r="J14" s="4">
        <f>1+1+1+1+1+1+1+1+1+1+1+1+1</f>
        <v>13</v>
      </c>
    </row>
    <row r="15" spans="1:10" x14ac:dyDescent="0.25">
      <c r="A15" s="1" t="s">
        <v>21</v>
      </c>
      <c r="B15" s="2">
        <f>1+1+1</f>
        <v>3</v>
      </c>
      <c r="C15" s="2">
        <f>1+1+1+1+1+1+1+1+1</f>
        <v>9</v>
      </c>
      <c r="D15" s="2">
        <v>0</v>
      </c>
      <c r="E15" s="2">
        <v>0</v>
      </c>
      <c r="F15" s="2">
        <f>1+1+1</f>
        <v>3</v>
      </c>
      <c r="G15" s="3">
        <f>1+1+1+1+1+1+1+1+1+1</f>
        <v>10</v>
      </c>
      <c r="H15" s="3">
        <f>1+1+1+1+1</f>
        <v>5</v>
      </c>
      <c r="I15" s="3">
        <v>0</v>
      </c>
      <c r="J15" s="4">
        <f>1+1+1+1+1+1+1+1+1+1+1+1+1+1+1</f>
        <v>15</v>
      </c>
    </row>
    <row r="16" spans="1:10" x14ac:dyDescent="0.25">
      <c r="A16" s="1" t="s">
        <v>22</v>
      </c>
      <c r="B16" s="2">
        <v>0</v>
      </c>
      <c r="C16" s="2">
        <f>1+1+1+1+1+1+1+1</f>
        <v>8</v>
      </c>
      <c r="D16" s="2">
        <v>0</v>
      </c>
      <c r="E16" s="2">
        <v>0</v>
      </c>
      <c r="F16" s="2">
        <v>0</v>
      </c>
      <c r="G16" s="3">
        <f>1+1+1+1+1+1+1+1</f>
        <v>8</v>
      </c>
      <c r="H16" s="3">
        <v>0</v>
      </c>
      <c r="I16" s="3">
        <v>0</v>
      </c>
      <c r="J16" s="4">
        <f>SUM(G16:I16)</f>
        <v>8</v>
      </c>
    </row>
    <row r="17" spans="1:10" x14ac:dyDescent="0.25">
      <c r="A17" s="1" t="s">
        <v>23</v>
      </c>
      <c r="B17" s="2">
        <f>1+1+1+1</f>
        <v>4</v>
      </c>
      <c r="C17" s="2">
        <f>1+1+1+1+1+1+1+1+1+1+1+1+1</f>
        <v>13</v>
      </c>
      <c r="D17" s="2">
        <v>0</v>
      </c>
      <c r="E17" s="2">
        <v>0</v>
      </c>
      <c r="F17" s="2">
        <f>1</f>
        <v>1</v>
      </c>
      <c r="G17" s="3">
        <f>1+1+1+1+1+1+1+1+1+1+1+1+1+1+1</f>
        <v>15</v>
      </c>
      <c r="H17" s="3">
        <f>1+1+1</f>
        <v>3</v>
      </c>
      <c r="I17" s="3">
        <v>0</v>
      </c>
      <c r="J17" s="4">
        <f>1+1+1+1+1+1+1+1+1+1+1+1+1+1+1+1+1+1</f>
        <v>18</v>
      </c>
    </row>
    <row r="18" spans="1:10" x14ac:dyDescent="0.25">
      <c r="A18" s="1" t="s">
        <v>24</v>
      </c>
      <c r="B18" s="2">
        <f>1+1+1</f>
        <v>3</v>
      </c>
      <c r="C18" s="2">
        <f>1+1+1+1+1+1+1+1+1+1</f>
        <v>10</v>
      </c>
      <c r="D18" s="2">
        <v>0</v>
      </c>
      <c r="E18" s="2">
        <v>0</v>
      </c>
      <c r="F18" s="2">
        <v>0</v>
      </c>
      <c r="G18" s="3">
        <f>1+1+1+1+1+1+1+1+1+1</f>
        <v>10</v>
      </c>
      <c r="H18" s="3">
        <f>1+1+1</f>
        <v>3</v>
      </c>
      <c r="I18" s="3">
        <v>0</v>
      </c>
      <c r="J18" s="4">
        <f>1+1+1+1+1+1+1+1+1+1+1+1+1</f>
        <v>13</v>
      </c>
    </row>
    <row r="21" spans="1:10" x14ac:dyDescent="0.25">
      <c r="A21" t="s">
        <v>18</v>
      </c>
    </row>
  </sheetData>
  <mergeCells count="3">
    <mergeCell ref="A2:J2"/>
    <mergeCell ref="A3:J3"/>
    <mergeCell ref="A4:J4"/>
  </mergeCells>
  <printOptions horizontalCentered="1"/>
  <pageMargins left="0.70866141732283472" right="0.70866141732283472" top="0.74803149606299213" bottom="0.74803149606299213" header="0.31496062992125984" footer="0.31496062992125984"/>
  <pageSetup paperSize="9" scale="62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Аркуші</vt:lpstr>
      </vt:variant>
      <vt:variant>
        <vt:i4>1</vt:i4>
      </vt:variant>
      <vt:variant>
        <vt:lpstr>Іменовані діапазони</vt:lpstr>
      </vt:variant>
      <vt:variant>
        <vt:i4>1</vt:i4>
      </vt:variant>
    </vt:vector>
  </HeadingPairs>
  <TitlesOfParts>
    <vt:vector size="2" baseType="lpstr">
      <vt:lpstr>2025</vt:lpstr>
      <vt:lpstr>'2025'!Область_друку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2024-07-10T12:04:00Z</cp:lastPrinted>
  <dcterms:created xsi:type="dcterms:W3CDTF">2015-06-05T18:19:34Z</dcterms:created>
  <dcterms:modified xsi:type="dcterms:W3CDTF">2025-12-30T10:05:12Z</dcterms:modified>
</cp:coreProperties>
</file>